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0" sheetId="1" r:id="rId1"/>
    <sheet name="H1" sheetId="2" r:id="rId2"/>
    <sheet name="H2" sheetId="3" r:id="rId3"/>
  </sheets>
  <definedNames/>
  <calcPr fullCalcOnLoad="1"/>
</workbook>
</file>

<file path=xl/sharedStrings.xml><?xml version="1.0" encoding="utf-8"?>
<sst xmlns="http://schemas.openxmlformats.org/spreadsheetml/2006/main" count="117" uniqueCount="83">
  <si>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</si>
  <si>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</si>
  <si>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</si>
  <si>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</si>
  <si>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</si>
  <si>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</si>
  <si>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</si>
  <si>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</si>
  <si>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</si>
  <si>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</si>
  <si>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</si>
  <si>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</si>
  <si>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</si>
  <si>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</si>
  <si>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</si>
  <si>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</si>
  <si>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Porcentaje subv correspondiente según Orden (recuperación)
</t>
    </r>
    <r>
      <rPr>
        <b/>
        <i/>
        <sz val="10"/>
        <color indexed="21"/>
        <rFont val="Arial"/>
        <family val="2"/>
      </rPr>
      <t>Diru-laguntzaren ehunekoa, aginduaren arabera (leheneratzea)</t>
    </r>
  </si>
  <si>
    <r>
      <t xml:space="preserve">Importe máximo investigación (si primase el porcentaje)
</t>
    </r>
    <r>
      <rPr>
        <b/>
        <i/>
        <sz val="10"/>
        <color indexed="21"/>
        <rFont val="Arial"/>
        <family val="2"/>
      </rPr>
      <t>Ikerketaren gehieneko zenbatekoa (ehunekoak garrantzia balu)</t>
    </r>
  </si>
  <si>
    <r>
      <t xml:space="preserve">Importe máximo recuperación (si primase el porcentaje)
</t>
    </r>
    <r>
      <rPr>
        <b/>
        <i/>
        <sz val="10"/>
        <color indexed="21"/>
        <rFont val="Arial"/>
        <family val="2"/>
      </rPr>
      <t>Leheneratzeko gehieneko zenbatekoa (ehunekoak garrantzia balu)</t>
    </r>
  </si>
  <si>
    <r>
      <t xml:space="preserve">Subvención corregida / </t>
    </r>
    <r>
      <rPr>
        <b/>
        <sz val="20"/>
        <color indexed="21"/>
        <rFont val="Arial"/>
        <family val="2"/>
      </rPr>
      <t>Diru-laguntza zuzendua</t>
    </r>
  </si>
  <si>
    <t>Diru-laguntza zuzendua 
/Emandako diru-laguntza</t>
  </si>
  <si>
    <r>
      <t xml:space="preserve">Porcentaje subv </t>
    </r>
    <r>
      <rPr>
        <b/>
        <i/>
        <u val="single"/>
        <sz val="10"/>
        <rFont val="Arial"/>
        <family val="2"/>
      </rPr>
      <t>Investigación:</t>
    </r>
    <r>
      <rPr>
        <b/>
        <i/>
        <sz val="10"/>
        <rFont val="Arial"/>
        <family val="2"/>
      </rPr>
      <t xml:space="preserve">
</t>
    </r>
    <r>
      <rPr>
        <b/>
        <i/>
        <u val="single"/>
        <sz val="10"/>
        <color indexed="21"/>
        <rFont val="Arial"/>
        <family val="2"/>
      </rPr>
      <t>Ikerketarako</t>
    </r>
    <r>
      <rPr>
        <b/>
        <i/>
        <sz val="10"/>
        <color indexed="21"/>
        <rFont val="Arial"/>
        <family val="2"/>
      </rPr>
      <t xml:space="preserve"> diru-laguntzaren ehunekoa:</t>
    </r>
  </si>
  <si>
    <r>
      <t xml:space="preserve">Porcentaje subv </t>
    </r>
    <r>
      <rPr>
        <b/>
        <i/>
        <u val="single"/>
        <sz val="10"/>
        <rFont val="Arial"/>
        <family val="2"/>
      </rPr>
      <t>Recuperación</t>
    </r>
    <r>
      <rPr>
        <b/>
        <i/>
        <sz val="10"/>
        <rFont val="Arial"/>
        <family val="2"/>
      </rPr>
      <t xml:space="preserve">:
</t>
    </r>
    <r>
      <rPr>
        <b/>
        <i/>
        <u val="single"/>
        <sz val="10"/>
        <color indexed="21"/>
        <rFont val="Arial"/>
        <family val="2"/>
      </rPr>
      <t>Leheneratzeko</t>
    </r>
    <r>
      <rPr>
        <b/>
        <i/>
        <sz val="10"/>
        <color indexed="21"/>
        <rFont val="Arial"/>
        <family val="2"/>
      </rPr>
      <t xml:space="preserve"> diru-laguntzaren ehunekoa:</t>
    </r>
  </si>
  <si>
    <t xml:space="preserve">SUELOS CONTAMINADOS / KUTSATUTAKO LURZORUAK </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</si>
  <si>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</si>
  <si>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</si>
  <si>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</si>
  <si>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</si>
  <si>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</si>
  <si>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</si>
  <si>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</si>
  <si>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</si>
  <si>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</si>
  <si>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</si>
  <si>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</si>
  <si>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</si>
  <si>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</si>
  <si>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</si>
  <si>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</si>
  <si>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</si>
  <si>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</si>
  <si>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</si>
  <si>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</si>
  <si>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</si>
  <si>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</si>
  <si>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</si>
  <si>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</si>
  <si>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</si>
  <si>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</si>
  <si>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</si>
  <si>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Fecha
D</t>
    </r>
    <r>
      <rPr>
        <b/>
        <sz val="10"/>
        <color indexed="21"/>
        <rFont val="Arial"/>
        <family val="2"/>
      </rPr>
      <t>ata</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</si>
  <si>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</si>
  <si>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t>
    </r>
    <r>
      <rPr>
        <b/>
        <i/>
        <sz val="10"/>
        <color indexed="21"/>
        <rFont val="Arial"/>
        <family val="2"/>
      </rPr>
      <t>Lehen + bigarren ordainketaren ehunekoa:</t>
    </r>
  </si>
  <si>
    <r>
      <t xml:space="preserve">Importe máximo (si primase el porcentaje) - TOTAL
</t>
    </r>
    <r>
      <rPr>
        <b/>
        <i/>
        <sz val="10"/>
        <color indexed="21"/>
        <rFont val="Arial"/>
        <family val="2"/>
      </rPr>
      <t>Gehieneko zenbatekoa (ehunekoak garrantzia balu) - GUZTIRA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</si>
  <si>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</si>
  <si>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</si>
  <si>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</si>
  <si>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</si>
  <si>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</si>
  <si>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</si>
  <si>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</si>
  <si>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</si>
  <si>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</si>
  <si>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</si>
  <si>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</si>
  <si>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</si>
  <si>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</si>
  <si>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</si>
  <si>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</si>
  <si>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</si>
  <si>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</si>
  <si>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</si>
  <si>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</si>
  <si>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</si>
  <si>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</si>
  <si>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</si>
  <si>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r>
      <t>25 + 25 =</t>
    </r>
    <r>
      <rPr>
        <b/>
        <sz val="10"/>
        <color indexed="10"/>
        <rFont val="Arial"/>
        <family val="2"/>
      </rPr>
      <t>50%</t>
    </r>
  </si>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</sst>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81">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u val="single"/>
      <sz val="10"/>
      <color indexed="21"/>
      <name val="Arial"/>
      <family val="2"/>
    </font>
    <font>
      <b/>
      <i/>
      <sz val="16"/>
      <color indexed="12"/>
      <name val="Arial"/>
      <family val="2"/>
    </font>
    <font>
      <b/>
      <sz val="11"/>
      <name val="Arial"/>
      <family val="2"/>
    </font>
    <font>
      <i/>
      <sz val="10"/>
      <name val="Arial"/>
      <family val="2"/>
    </font>
    <font>
      <b/>
      <i/>
      <sz val="12"/>
      <color indexed="5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i/>
      <sz val="16"/>
      <color indexed="9"/>
      <name val="Arial"/>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sz val="10"/>
      <color rgb="FFFF0000"/>
      <name val="Arial"/>
      <family val="2"/>
    </font>
    <font>
      <b/>
      <i/>
      <sz val="16"/>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
      <patternFill patternType="solid">
        <fgColor rgb="FFCC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1" fillId="20"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148">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2" fillId="0" borderId="0" xfId="0" applyFont="1" applyAlignment="1">
      <alignment horizontal="center" vertical="center"/>
    </xf>
    <xf numFmtId="0" fontId="13" fillId="0" borderId="0" xfId="0" applyFont="1" applyAlignment="1">
      <alignment vertical="center"/>
    </xf>
    <xf numFmtId="0" fontId="67" fillId="0" borderId="0" xfId="46" applyAlignment="1">
      <alignment/>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67" fillId="0" borderId="0" xfId="46" applyFill="1" applyBorder="1" applyAlignment="1">
      <alignment/>
    </xf>
    <xf numFmtId="0" fontId="67" fillId="0" borderId="0" xfId="46" applyAlignment="1">
      <alignment horizontal="left"/>
    </xf>
    <xf numFmtId="10" fontId="0" fillId="0" borderId="13" xfId="56" applyNumberFormat="1" applyFont="1" applyBorder="1" applyAlignment="1">
      <alignment vertical="center"/>
    </xf>
    <xf numFmtId="4" fontId="77" fillId="33"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7" fillId="4" borderId="0" xfId="46" applyFill="1" applyAlignment="1">
      <alignment horizontal="left"/>
    </xf>
    <xf numFmtId="0" fontId="0" fillId="0" borderId="0" xfId="54">
      <alignment/>
      <protection/>
    </xf>
    <xf numFmtId="0" fontId="16" fillId="34" borderId="24" xfId="54" applyFont="1" applyFill="1" applyBorder="1">
      <alignment/>
      <protection/>
    </xf>
    <xf numFmtId="0" fontId="16" fillId="4" borderId="24" xfId="54" applyFont="1" applyFill="1" applyBorder="1" applyAlignment="1">
      <alignment horizontal="center"/>
      <protection/>
    </xf>
    <xf numFmtId="0" fontId="16" fillId="34" borderId="24" xfId="54" applyFont="1" applyFill="1" applyBorder="1" applyAlignment="1">
      <alignment horizontal="center"/>
      <protection/>
    </xf>
    <xf numFmtId="0" fontId="33" fillId="0" borderId="0" xfId="54" applyFont="1" applyAlignment="1">
      <alignment horizontal="center"/>
      <protection/>
    </xf>
    <xf numFmtId="0" fontId="33" fillId="4" borderId="0" xfId="54" applyFont="1" applyFill="1" applyAlignment="1">
      <alignment horizontal="center"/>
      <protection/>
    </xf>
    <xf numFmtId="0" fontId="0" fillId="0" borderId="0" xfId="54" applyAlignment="1">
      <alignment horizontal="left"/>
      <protection/>
    </xf>
    <xf numFmtId="0" fontId="16" fillId="34" borderId="24" xfId="54" applyFont="1" applyFill="1" applyBorder="1" applyAlignment="1">
      <alignment horizontal="left"/>
      <protection/>
    </xf>
    <xf numFmtId="0" fontId="16" fillId="4" borderId="24" xfId="54" applyFont="1" applyFill="1" applyBorder="1" applyAlignment="1">
      <alignment horizontal="left"/>
      <protection/>
    </xf>
    <xf numFmtId="0" fontId="0" fillId="0" borderId="24" xfId="54" applyBorder="1" applyAlignment="1">
      <alignment horizontal="left"/>
      <protection/>
    </xf>
    <xf numFmtId="14" fontId="0" fillId="0" borderId="24" xfId="54" applyNumberFormat="1" applyFont="1" applyBorder="1" applyAlignment="1">
      <alignment horizontal="left"/>
      <protection/>
    </xf>
    <xf numFmtId="14" fontId="0" fillId="0" borderId="24" xfId="54" applyNumberFormat="1" applyFont="1" applyFill="1" applyBorder="1" applyAlignment="1">
      <alignment horizontal="left"/>
      <protection/>
    </xf>
    <xf numFmtId="0" fontId="0" fillId="0" borderId="0" xfId="54" applyFill="1" applyBorder="1">
      <alignment/>
      <protection/>
    </xf>
    <xf numFmtId="14" fontId="0" fillId="0" borderId="0" xfId="54" applyNumberFormat="1" applyFont="1" applyFill="1" applyBorder="1" applyAlignment="1">
      <alignment horizontal="center"/>
      <protection/>
    </xf>
    <xf numFmtId="0" fontId="16" fillId="0" borderId="0" xfId="54" applyFont="1" applyFill="1" applyBorder="1">
      <alignment/>
      <protection/>
    </xf>
    <xf numFmtId="0" fontId="78" fillId="0" borderId="0" xfId="54"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6" xfId="54" applyBorder="1">
      <alignment/>
      <protection/>
    </xf>
    <xf numFmtId="0" fontId="10" fillId="0" borderId="27" xfId="54" applyFont="1" applyBorder="1" applyAlignment="1">
      <alignment horizontal="center" vertical="center" wrapText="1"/>
      <protection/>
    </xf>
    <xf numFmtId="0" fontId="7" fillId="0" borderId="0" xfId="54" applyFont="1" applyBorder="1" applyAlignment="1">
      <alignment horizontal="center" vertical="center"/>
      <protection/>
    </xf>
    <xf numFmtId="0" fontId="7" fillId="0" borderId="28" xfId="54" applyFont="1" applyBorder="1" applyAlignment="1">
      <alignment horizontal="center" vertical="center"/>
      <protection/>
    </xf>
    <xf numFmtId="0" fontId="2" fillId="0" borderId="27" xfId="54" applyFont="1" applyBorder="1" applyAlignment="1">
      <alignment horizontal="center"/>
      <protection/>
    </xf>
    <xf numFmtId="9" fontId="0" fillId="0" borderId="0" xfId="54" applyNumberFormat="1" applyFont="1" applyBorder="1" applyAlignment="1">
      <alignment horizontal="center"/>
      <protection/>
    </xf>
    <xf numFmtId="0" fontId="0" fillId="0" borderId="28" xfId="54" applyBorder="1">
      <alignment/>
      <protection/>
    </xf>
    <xf numFmtId="0" fontId="0" fillId="0" borderId="29" xfId="54" applyBorder="1">
      <alignment/>
      <protection/>
    </xf>
    <xf numFmtId="0" fontId="0" fillId="0" borderId="30" xfId="54" applyBorder="1">
      <alignment/>
      <protection/>
    </xf>
    <xf numFmtId="0" fontId="0" fillId="0" borderId="31" xfId="54" applyBorder="1">
      <alignment/>
      <protection/>
    </xf>
    <xf numFmtId="0" fontId="0" fillId="0" borderId="0" xfId="54" applyAlignment="1">
      <alignment horizontal="center" vertical="center"/>
      <protection/>
    </xf>
    <xf numFmtId="9" fontId="0" fillId="0" borderId="0" xfId="54" applyNumberFormat="1" applyFont="1" applyBorder="1">
      <alignment/>
      <protection/>
    </xf>
    <xf numFmtId="0" fontId="0" fillId="0" borderId="0" xfId="54" applyFont="1" applyBorder="1">
      <alignment/>
      <protection/>
    </xf>
    <xf numFmtId="4" fontId="13" fillId="0" borderId="20" xfId="0" applyNumberFormat="1" applyFont="1" applyFill="1" applyBorder="1" applyAlignment="1">
      <alignment horizontal="center" vertical="center"/>
    </xf>
    <xf numFmtId="0" fontId="19" fillId="0" borderId="0" xfId="0" applyFont="1" applyAlignment="1">
      <alignment wrapText="1"/>
    </xf>
    <xf numFmtId="0" fontId="0" fillId="0" borderId="0" xfId="54" applyFont="1" applyBorder="1" applyAlignment="1">
      <alignment horizontal="center" vertical="center"/>
      <protection/>
    </xf>
    <xf numFmtId="0" fontId="79" fillId="0" borderId="28" xfId="54" applyFont="1" applyBorder="1" applyAlignment="1">
      <alignment horizontal="center" vertical="center"/>
      <protection/>
    </xf>
    <xf numFmtId="0" fontId="79" fillId="0" borderId="28" xfId="54" applyFont="1" applyBorder="1">
      <alignment/>
      <protection/>
    </xf>
    <xf numFmtId="0" fontId="19" fillId="0" borderId="0" xfId="0" applyFont="1" applyAlignment="1">
      <alignment horizontal="center" vertical="center" wrapText="1"/>
    </xf>
    <xf numFmtId="4" fontId="10" fillId="32" borderId="0" xfId="0" applyNumberFormat="1" applyFont="1" applyFill="1" applyBorder="1" applyAlignment="1">
      <alignment horizontal="left" vertical="center" wrapText="1"/>
    </xf>
    <xf numFmtId="0" fontId="18" fillId="32" borderId="0" xfId="0" applyFont="1" applyFill="1" applyBorder="1" applyAlignment="1">
      <alignment horizontal="left"/>
    </xf>
    <xf numFmtId="0" fontId="10" fillId="0" borderId="0" xfId="0" applyFont="1" applyAlignment="1">
      <alignment horizontal="left" wrapText="1"/>
    </xf>
    <xf numFmtId="0" fontId="10" fillId="0" borderId="0" xfId="0" applyFont="1" applyFill="1" applyAlignment="1">
      <alignment horizontal="left" wrapText="1"/>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0" fontId="0" fillId="37" borderId="0" xfId="0" applyFont="1" applyFill="1" applyAlignment="1">
      <alignment horizontal="center" vertical="center" wrapText="1"/>
    </xf>
    <xf numFmtId="0" fontId="0" fillId="0" borderId="0" xfId="0" applyFont="1" applyAlignment="1">
      <alignment horizontal="center" wrapText="1"/>
    </xf>
    <xf numFmtId="0" fontId="6" fillId="32" borderId="0" xfId="0" applyFont="1" applyFill="1" applyBorder="1" applyAlignment="1">
      <alignment horizontal="left"/>
    </xf>
    <xf numFmtId="4" fontId="10" fillId="32" borderId="0" xfId="0" applyNumberFormat="1" applyFont="1" applyFill="1" applyBorder="1" applyAlignment="1">
      <alignment horizontal="right" vertical="center"/>
    </xf>
    <xf numFmtId="0" fontId="13" fillId="0" borderId="0" xfId="0" applyFont="1" applyAlignment="1">
      <alignment horizontal="left" vertical="center"/>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6" fillId="0" borderId="15" xfId="0" applyFont="1" applyFill="1" applyBorder="1" applyAlignment="1">
      <alignment horizontal="left"/>
    </xf>
    <xf numFmtId="0" fontId="6" fillId="0" borderId="0" xfId="0" applyFont="1" applyFill="1" applyBorder="1" applyAlignment="1">
      <alignment horizontal="left"/>
    </xf>
    <xf numFmtId="0" fontId="80" fillId="35" borderId="35" xfId="54" applyFont="1" applyFill="1" applyBorder="1" applyAlignment="1">
      <alignment horizontal="center" vertical="center" wrapText="1"/>
      <protection/>
    </xf>
    <xf numFmtId="0" fontId="80" fillId="35" borderId="35" xfId="54" applyFont="1" applyFill="1" applyBorder="1" applyAlignment="1">
      <alignment horizontal="center" vertical="center"/>
      <protection/>
    </xf>
    <xf numFmtId="0" fontId="80" fillId="35" borderId="36" xfId="54" applyFont="1" applyFill="1" applyBorder="1" applyAlignment="1">
      <alignment horizontal="center" vertical="center"/>
      <protection/>
    </xf>
    <xf numFmtId="0" fontId="16" fillId="38" borderId="35" xfId="54" applyFont="1" applyFill="1" applyBorder="1" applyAlignment="1">
      <alignment horizontal="center" vertical="center" wrapText="1"/>
      <protection/>
    </xf>
    <xf numFmtId="0" fontId="16" fillId="38" borderId="35" xfId="54" applyFont="1" applyFill="1" applyBorder="1" applyAlignment="1">
      <alignment horizontal="center" vertical="center"/>
      <protection/>
    </xf>
    <xf numFmtId="0" fontId="16" fillId="38" borderId="36" xfId="54" applyFont="1" applyFill="1" applyBorder="1" applyAlignment="1">
      <alignment horizontal="center" vertical="center"/>
      <protection/>
    </xf>
    <xf numFmtId="0" fontId="67" fillId="0" borderId="0" xfId="46" applyAlignment="1">
      <alignment horizontal="center"/>
    </xf>
    <xf numFmtId="0" fontId="67"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8">
    <dxf>
      <font>
        <color auto="1"/>
      </font>
    </dxf>
    <dxf>
      <font>
        <color auto="1"/>
      </font>
    </dxf>
    <dxf>
      <font>
        <color auto="1"/>
      </font>
    </dxf>
    <dxf>
      <font>
        <color auto="1"/>
      </font>
    </dxf>
    <dxf>
      <font>
        <color auto="1"/>
      </font>
    </dxf>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619625"/>
          <a:ext cx="5553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investigación / </a:t>
          </a:r>
          <a:r>
            <a:rPr lang="en-US" cap="none" sz="1800" b="1" i="0" u="none" baseline="0">
              <a:solidFill>
                <a:srgbClr val="008080"/>
              </a:solidFill>
              <a:latin typeface="Arial"/>
              <a:ea typeface="Arial"/>
              <a:cs typeface="Arial"/>
            </a:rPr>
            <a:t>Ikerketarako Gastuak</a:t>
          </a:r>
        </a:p>
      </xdr:txBody>
    </xdr:sp>
    <xdr:clientData/>
  </xdr:twoCellAnchor>
  <xdr:twoCellAnchor>
    <xdr:from>
      <xdr:col>0</xdr:col>
      <xdr:colOff>38100</xdr:colOff>
      <xdr:row>34</xdr:row>
      <xdr:rowOff>114300</xdr:rowOff>
    </xdr:from>
    <xdr:to>
      <xdr:col>3</xdr:col>
      <xdr:colOff>342900</xdr:colOff>
      <xdr:row>36</xdr:row>
      <xdr:rowOff>9525</xdr:rowOff>
    </xdr:to>
    <xdr:sp>
      <xdr:nvSpPr>
        <xdr:cNvPr id="2" name="AutoShape 2"/>
        <xdr:cNvSpPr>
          <a:spLocks/>
        </xdr:cNvSpPr>
      </xdr:nvSpPr>
      <xdr:spPr>
        <a:xfrm>
          <a:off x="38100" y="8229600"/>
          <a:ext cx="5629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recuperación / </a:t>
          </a:r>
          <a:r>
            <a:rPr lang="en-US" cap="none" sz="1800" b="1" i="0" u="none" baseline="0">
              <a:solidFill>
                <a:srgbClr val="008080"/>
              </a:solidFill>
              <a:latin typeface="Arial"/>
              <a:ea typeface="Arial"/>
              <a:cs typeface="Arial"/>
            </a:rPr>
            <a:t>Berreskuratzeko Gastuak</a:t>
          </a:r>
        </a:p>
      </xdr:txBody>
    </xdr:sp>
    <xdr:clientData/>
  </xdr:twoCellAnchor>
  <xdr:twoCellAnchor>
    <xdr:from>
      <xdr:col>0</xdr:col>
      <xdr:colOff>57150</xdr:colOff>
      <xdr:row>54</xdr:row>
      <xdr:rowOff>85725</xdr:rowOff>
    </xdr:from>
    <xdr:to>
      <xdr:col>2</xdr:col>
      <xdr:colOff>1438275</xdr:colOff>
      <xdr:row>55</xdr:row>
      <xdr:rowOff>314325</xdr:rowOff>
    </xdr:to>
    <xdr:sp>
      <xdr:nvSpPr>
        <xdr:cNvPr id="3" name="AutoShape 3"/>
        <xdr:cNvSpPr>
          <a:spLocks/>
        </xdr:cNvSpPr>
      </xdr:nvSpPr>
      <xdr:spPr>
        <a:xfrm>
          <a:off x="57150" y="12134850"/>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0</xdr:row>
      <xdr:rowOff>19050</xdr:rowOff>
    </xdr:from>
    <xdr:to>
      <xdr:col>1</xdr:col>
      <xdr:colOff>85725</xdr:colOff>
      <xdr:row>0</xdr:row>
      <xdr:rowOff>1247775</xdr:rowOff>
    </xdr:to>
    <xdr:pic>
      <xdr:nvPicPr>
        <xdr:cNvPr id="4" name="Imagen 14"/>
        <xdr:cNvPicPr preferRelativeResize="1">
          <a:picLocks noChangeAspect="1"/>
        </xdr:cNvPicPr>
      </xdr:nvPicPr>
      <xdr:blipFill>
        <a:blip r:embed="rId1"/>
        <a:stretch>
          <a:fillRect/>
        </a:stretch>
      </xdr:blipFill>
      <xdr:spPr>
        <a:xfrm>
          <a:off x="0" y="19050"/>
          <a:ext cx="12287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workbookViewId="0" topLeftCell="A1">
      <selection activeCell="C3" sqref="C3"/>
    </sheetView>
  </sheetViews>
  <sheetFormatPr defaultColWidth="11.421875" defaultRowHeight="12.75"/>
  <cols>
    <col min="1" max="1" width="17.140625" style="0" customWidth="1"/>
    <col min="2" max="2" width="22.57421875" style="0" customWidth="1"/>
    <col min="3" max="3" width="40.140625" style="0" customWidth="1"/>
    <col min="4" max="4" width="25.421875" style="0" customWidth="1"/>
    <col min="5" max="5" width="26.5742187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9" ht="103.5" customHeight="1">
      <c r="A1" s="114"/>
      <c r="B1" s="118" t="s">
        <v>1</v>
      </c>
      <c r="C1" s="118"/>
      <c r="D1" s="118"/>
      <c r="E1" s="118"/>
      <c r="F1" s="118"/>
      <c r="G1" s="118"/>
      <c r="H1" s="118"/>
      <c r="I1" s="118"/>
    </row>
    <row r="3" spans="1:3" ht="25.5" customHeight="1">
      <c r="A3" s="121" t="s">
        <v>2</v>
      </c>
      <c r="B3" s="121"/>
      <c r="C3" s="71" t="s">
        <v>73</v>
      </c>
    </row>
    <row r="4" ht="6.75" customHeight="1"/>
    <row r="5" spans="1:8" ht="28.5" customHeight="1">
      <c r="A5" s="121" t="s">
        <v>3</v>
      </c>
      <c r="B5" s="121"/>
      <c r="C5" s="129" t="s">
        <v>74</v>
      </c>
      <c r="D5" s="129"/>
      <c r="E5" s="129"/>
      <c r="F5" s="129"/>
      <c r="G5" s="129"/>
      <c r="H5" s="129"/>
    </row>
    <row r="6" ht="4.5" customHeight="1"/>
    <row r="7" spans="1:8" ht="26.25" customHeight="1">
      <c r="A7" s="121" t="s">
        <v>4</v>
      </c>
      <c r="B7" s="121"/>
      <c r="C7" s="129" t="s">
        <v>75</v>
      </c>
      <c r="D7" s="129"/>
      <c r="E7" s="129"/>
      <c r="F7" s="129"/>
      <c r="G7" s="129"/>
      <c r="H7" s="129"/>
    </row>
    <row r="8" ht="3.75" customHeight="1"/>
    <row r="9" spans="1:3" ht="25.5">
      <c r="A9" s="52" t="s">
        <v>5</v>
      </c>
      <c r="C9" s="72" t="s">
        <v>23</v>
      </c>
    </row>
    <row r="10" ht="5.25" customHeight="1"/>
    <row r="11" spans="1:3" ht="24.75" customHeight="1">
      <c r="A11" s="121" t="s">
        <v>21</v>
      </c>
      <c r="B11" s="121"/>
      <c r="C11" s="70">
        <v>0</v>
      </c>
    </row>
    <row r="12" spans="1:3" ht="30.75" customHeight="1">
      <c r="A12" s="121" t="s">
        <v>22</v>
      </c>
      <c r="B12" s="121"/>
      <c r="C12" s="70">
        <v>0</v>
      </c>
    </row>
    <row r="13" ht="6" customHeight="1" thickBot="1">
      <c r="C13" s="61"/>
    </row>
    <row r="14" spans="1:8" ht="24.75" customHeight="1">
      <c r="A14" s="122" t="s">
        <v>52</v>
      </c>
      <c r="B14" s="122"/>
      <c r="C14" s="70">
        <v>0</v>
      </c>
      <c r="D14" s="130" t="s">
        <v>51</v>
      </c>
      <c r="E14" s="131"/>
      <c r="F14" s="131"/>
      <c r="G14" s="131"/>
      <c r="H14" s="132"/>
    </row>
    <row r="15" spans="1:8" ht="13.5" thickBot="1">
      <c r="A15" s="11"/>
      <c r="B15" s="11"/>
      <c r="C15" s="10"/>
      <c r="D15" s="133"/>
      <c r="E15" s="134"/>
      <c r="F15" s="134"/>
      <c r="G15" s="134"/>
      <c r="H15" s="135"/>
    </row>
    <row r="16" spans="1:8" ht="12.75">
      <c r="A16" s="17"/>
      <c r="B16" s="15"/>
      <c r="C16" s="15"/>
      <c r="D16" s="15"/>
      <c r="E16" s="15"/>
      <c r="H16" s="12"/>
    </row>
    <row r="17" spans="1:8" ht="12.75">
      <c r="A17" s="17"/>
      <c r="B17" s="15"/>
      <c r="C17" s="15"/>
      <c r="D17" s="15"/>
      <c r="E17" s="15"/>
      <c r="H17" s="12"/>
    </row>
    <row r="18" spans="1:8" ht="26.25">
      <c r="A18" s="138"/>
      <c r="B18" s="139"/>
      <c r="C18" s="139"/>
      <c r="D18" s="139"/>
      <c r="E18" s="15"/>
      <c r="F18" s="15"/>
      <c r="G18" s="15"/>
      <c r="H18" s="12"/>
    </row>
    <row r="19" spans="1:8" ht="12.75">
      <c r="A19" s="17"/>
      <c r="B19" s="15"/>
      <c r="C19" s="15"/>
      <c r="D19" s="15"/>
      <c r="E19" s="15"/>
      <c r="H19" s="12"/>
    </row>
    <row r="20" spans="1:10" ht="51">
      <c r="A20" s="80" t="s">
        <v>6</v>
      </c>
      <c r="B20" s="30" t="s">
        <v>7</v>
      </c>
      <c r="C20" s="30" t="s">
        <v>39</v>
      </c>
      <c r="D20" s="30" t="s">
        <v>8</v>
      </c>
      <c r="E20" s="16" t="s">
        <v>9</v>
      </c>
      <c r="F20" s="2"/>
      <c r="G20" s="2" t="s">
        <v>10</v>
      </c>
      <c r="H20" s="13" t="s">
        <v>11</v>
      </c>
      <c r="I20" s="2"/>
      <c r="J20" s="68" t="s">
        <v>40</v>
      </c>
    </row>
    <row r="21" spans="1:10" ht="12.75">
      <c r="A21" s="58"/>
      <c r="B21" s="58"/>
      <c r="C21" s="56"/>
      <c r="D21" s="38"/>
      <c r="E21" s="38"/>
      <c r="F21" s="39"/>
      <c r="G21" s="40">
        <f aca="true" t="shared" si="0" ref="G21:G32">E21</f>
        <v>0</v>
      </c>
      <c r="H21" s="41">
        <f aca="true" t="shared" si="1" ref="H21:H32">D21-G21</f>
        <v>0</v>
      </c>
      <c r="I21" s="3"/>
      <c r="J21" s="69"/>
    </row>
    <row r="22" spans="1:10" ht="12.75">
      <c r="A22" s="58"/>
      <c r="B22" s="58"/>
      <c r="C22" s="56"/>
      <c r="D22" s="113"/>
      <c r="E22" s="113"/>
      <c r="F22" s="39"/>
      <c r="G22" s="40">
        <f>E22</f>
        <v>0</v>
      </c>
      <c r="H22" s="41">
        <f>D22-G22</f>
        <v>0</v>
      </c>
      <c r="I22" s="3"/>
      <c r="J22" s="69"/>
    </row>
    <row r="23" spans="1:10" ht="12.75">
      <c r="A23" s="58"/>
      <c r="B23" s="58"/>
      <c r="C23" s="56"/>
      <c r="D23" s="113"/>
      <c r="E23" s="113"/>
      <c r="F23" s="39"/>
      <c r="G23" s="40">
        <f>E23</f>
        <v>0</v>
      </c>
      <c r="H23" s="41">
        <f>D23-G23</f>
        <v>0</v>
      </c>
      <c r="I23" s="3"/>
      <c r="J23" s="69"/>
    </row>
    <row r="24" spans="1:10" ht="12.75">
      <c r="A24" s="58"/>
      <c r="B24" s="58"/>
      <c r="C24" s="56"/>
      <c r="D24" s="48"/>
      <c r="E24" s="48"/>
      <c r="F24" s="49"/>
      <c r="G24" s="50">
        <f t="shared" si="0"/>
        <v>0</v>
      </c>
      <c r="H24" s="51">
        <f t="shared" si="1"/>
        <v>0</v>
      </c>
      <c r="I24" s="3"/>
      <c r="J24" s="69"/>
    </row>
    <row r="25" spans="1:10" ht="12.75">
      <c r="A25" s="58"/>
      <c r="B25" s="58"/>
      <c r="C25" s="56"/>
      <c r="D25" s="48"/>
      <c r="E25" s="48"/>
      <c r="F25" s="49"/>
      <c r="G25" s="50">
        <f t="shared" si="0"/>
        <v>0</v>
      </c>
      <c r="H25" s="51">
        <f t="shared" si="1"/>
        <v>0</v>
      </c>
      <c r="I25" s="3"/>
      <c r="J25" s="69"/>
    </row>
    <row r="26" spans="1:10" ht="12.75">
      <c r="A26" s="58"/>
      <c r="B26" s="58"/>
      <c r="C26" s="56"/>
      <c r="D26" s="48"/>
      <c r="E26" s="48"/>
      <c r="F26" s="49"/>
      <c r="G26" s="50">
        <f t="shared" si="0"/>
        <v>0</v>
      </c>
      <c r="H26" s="51">
        <f t="shared" si="1"/>
        <v>0</v>
      </c>
      <c r="I26" s="3"/>
      <c r="J26" s="69"/>
    </row>
    <row r="27" spans="1:10" ht="12.75">
      <c r="A27" s="58"/>
      <c r="B27" s="58"/>
      <c r="C27" s="56"/>
      <c r="D27" s="48"/>
      <c r="E27" s="48"/>
      <c r="F27" s="49"/>
      <c r="G27" s="50">
        <f t="shared" si="0"/>
        <v>0</v>
      </c>
      <c r="H27" s="51">
        <f t="shared" si="1"/>
        <v>0</v>
      </c>
      <c r="I27" s="3"/>
      <c r="J27" s="69"/>
    </row>
    <row r="28" spans="1:10" ht="12.75">
      <c r="A28" s="58"/>
      <c r="B28" s="58"/>
      <c r="C28" s="56"/>
      <c r="D28" s="48"/>
      <c r="E28" s="48"/>
      <c r="F28" s="49"/>
      <c r="G28" s="50">
        <f t="shared" si="0"/>
        <v>0</v>
      </c>
      <c r="H28" s="51">
        <f t="shared" si="1"/>
        <v>0</v>
      </c>
      <c r="I28" s="3"/>
      <c r="J28" s="69"/>
    </row>
    <row r="29" spans="1:10" ht="12.75">
      <c r="A29" s="58"/>
      <c r="B29" s="58"/>
      <c r="C29" s="56"/>
      <c r="D29" s="48"/>
      <c r="E29" s="48"/>
      <c r="F29" s="49"/>
      <c r="G29" s="50">
        <f t="shared" si="0"/>
        <v>0</v>
      </c>
      <c r="H29" s="51">
        <f t="shared" si="1"/>
        <v>0</v>
      </c>
      <c r="I29" s="3"/>
      <c r="J29" s="69"/>
    </row>
    <row r="30" spans="1:10" ht="12.75">
      <c r="A30" s="58"/>
      <c r="B30" s="58"/>
      <c r="C30" s="56"/>
      <c r="D30" s="48"/>
      <c r="E30" s="48"/>
      <c r="F30" s="49"/>
      <c r="G30" s="50">
        <f t="shared" si="0"/>
        <v>0</v>
      </c>
      <c r="H30" s="51">
        <f t="shared" si="1"/>
        <v>0</v>
      </c>
      <c r="I30" s="3"/>
      <c r="J30" s="69"/>
    </row>
    <row r="31" spans="1:10" ht="12.75">
      <c r="A31" s="58"/>
      <c r="B31" s="58"/>
      <c r="C31" s="56"/>
      <c r="D31" s="48"/>
      <c r="E31" s="48"/>
      <c r="F31" s="49"/>
      <c r="G31" s="50">
        <f t="shared" si="0"/>
        <v>0</v>
      </c>
      <c r="H31" s="51">
        <f t="shared" si="1"/>
        <v>0</v>
      </c>
      <c r="I31" s="3"/>
      <c r="J31" s="69"/>
    </row>
    <row r="32" spans="1:10" ht="12.75">
      <c r="A32" s="58"/>
      <c r="B32" s="58"/>
      <c r="C32" s="56"/>
      <c r="D32" s="48"/>
      <c r="E32" s="48"/>
      <c r="F32" s="49"/>
      <c r="G32" s="50">
        <f t="shared" si="0"/>
        <v>0</v>
      </c>
      <c r="H32" s="51">
        <f t="shared" si="1"/>
        <v>0</v>
      </c>
      <c r="I32" s="3"/>
      <c r="J32" s="69"/>
    </row>
    <row r="33" spans="1:10" ht="15.75">
      <c r="A33" s="42"/>
      <c r="B33" s="59"/>
      <c r="C33" s="43" t="s">
        <v>41</v>
      </c>
      <c r="D33" s="44">
        <f>SUM(D21:D32)</f>
        <v>0</v>
      </c>
      <c r="E33" s="44">
        <f>SUM(E21:E32)</f>
        <v>0</v>
      </c>
      <c r="F33" s="45"/>
      <c r="G33" s="46">
        <f>SUM(G21:G32)</f>
        <v>0</v>
      </c>
      <c r="H33" s="47">
        <f>SUM(H21:H32)</f>
        <v>0</v>
      </c>
      <c r="I33" s="3"/>
      <c r="J33" s="4"/>
    </row>
    <row r="34" spans="1:10" ht="12.75">
      <c r="A34" s="18"/>
      <c r="B34" s="19"/>
      <c r="C34" s="20"/>
      <c r="D34" s="20"/>
      <c r="E34" s="20"/>
      <c r="F34" s="3"/>
      <c r="G34" s="3"/>
      <c r="H34" s="14"/>
      <c r="I34" s="3"/>
      <c r="J34" s="4"/>
    </row>
    <row r="35" spans="1:10" ht="12.75">
      <c r="A35" s="18"/>
      <c r="B35" s="19"/>
      <c r="C35" s="20"/>
      <c r="D35" s="20"/>
      <c r="E35" s="20"/>
      <c r="F35" s="3"/>
      <c r="G35" s="3"/>
      <c r="H35" s="14"/>
      <c r="I35" s="3"/>
      <c r="J35" s="4"/>
    </row>
    <row r="36" spans="1:8" ht="26.25">
      <c r="A36" s="138"/>
      <c r="B36" s="139"/>
      <c r="C36" s="139"/>
      <c r="D36" s="139"/>
      <c r="E36" s="15"/>
      <c r="H36" s="12"/>
    </row>
    <row r="37" spans="1:8" ht="12.75">
      <c r="A37" s="17"/>
      <c r="B37" s="15"/>
      <c r="C37" s="15"/>
      <c r="D37" s="15"/>
      <c r="E37" s="15"/>
      <c r="H37" s="12"/>
    </row>
    <row r="38" spans="1:10" ht="51">
      <c r="A38" s="80" t="s">
        <v>6</v>
      </c>
      <c r="B38" s="30" t="s">
        <v>7</v>
      </c>
      <c r="C38" s="30" t="s">
        <v>39</v>
      </c>
      <c r="D38" s="30" t="s">
        <v>8</v>
      </c>
      <c r="E38" s="16" t="s">
        <v>9</v>
      </c>
      <c r="F38" s="2"/>
      <c r="G38" s="2" t="s">
        <v>10</v>
      </c>
      <c r="H38" s="13" t="s">
        <v>11</v>
      </c>
      <c r="I38" s="2"/>
      <c r="J38" s="68" t="s">
        <v>40</v>
      </c>
    </row>
    <row r="39" spans="1:10" ht="12.75">
      <c r="A39" s="57"/>
      <c r="B39" s="57"/>
      <c r="C39" s="56"/>
      <c r="D39" s="48"/>
      <c r="E39" s="48"/>
      <c r="F39" s="49"/>
      <c r="G39" s="50">
        <f aca="true" t="shared" si="2" ref="G39:G47">E39</f>
        <v>0</v>
      </c>
      <c r="H39" s="51">
        <f aca="true" t="shared" si="3" ref="H39:H47">D39-G39</f>
        <v>0</v>
      </c>
      <c r="I39" s="3"/>
      <c r="J39" s="69"/>
    </row>
    <row r="40" spans="1:10" ht="12.75">
      <c r="A40" s="58"/>
      <c r="B40" s="58"/>
      <c r="C40" s="56"/>
      <c r="D40" s="48"/>
      <c r="E40" s="48"/>
      <c r="F40" s="49"/>
      <c r="G40" s="50">
        <f t="shared" si="2"/>
        <v>0</v>
      </c>
      <c r="H40" s="51">
        <f t="shared" si="3"/>
        <v>0</v>
      </c>
      <c r="I40" s="3"/>
      <c r="J40" s="69"/>
    </row>
    <row r="41" spans="1:10" ht="12.75">
      <c r="A41" s="58"/>
      <c r="B41" s="58"/>
      <c r="C41" s="56"/>
      <c r="D41" s="48"/>
      <c r="E41" s="48"/>
      <c r="F41" s="49"/>
      <c r="G41" s="50">
        <f t="shared" si="2"/>
        <v>0</v>
      </c>
      <c r="H41" s="51">
        <f t="shared" si="3"/>
        <v>0</v>
      </c>
      <c r="I41" s="3"/>
      <c r="J41" s="69"/>
    </row>
    <row r="42" spans="1:10" ht="12.75">
      <c r="A42" s="58"/>
      <c r="B42" s="58"/>
      <c r="C42" s="56"/>
      <c r="D42" s="48"/>
      <c r="E42" s="48"/>
      <c r="F42" s="49"/>
      <c r="G42" s="50">
        <f t="shared" si="2"/>
        <v>0</v>
      </c>
      <c r="H42" s="51">
        <f t="shared" si="3"/>
        <v>0</v>
      </c>
      <c r="I42" s="3"/>
      <c r="J42" s="69"/>
    </row>
    <row r="43" spans="1:10" ht="12.75">
      <c r="A43" s="58"/>
      <c r="B43" s="58"/>
      <c r="C43" s="56"/>
      <c r="D43" s="48"/>
      <c r="E43" s="48"/>
      <c r="F43" s="49"/>
      <c r="G43" s="50">
        <f t="shared" si="2"/>
        <v>0</v>
      </c>
      <c r="H43" s="51">
        <f t="shared" si="3"/>
        <v>0</v>
      </c>
      <c r="I43" s="3"/>
      <c r="J43" s="69"/>
    </row>
    <row r="44" spans="1:10" ht="12.75">
      <c r="A44" s="58"/>
      <c r="B44" s="58"/>
      <c r="C44" s="56"/>
      <c r="D44" s="48"/>
      <c r="E44" s="48"/>
      <c r="F44" s="49"/>
      <c r="G44" s="50">
        <f t="shared" si="2"/>
        <v>0</v>
      </c>
      <c r="H44" s="51">
        <f t="shared" si="3"/>
        <v>0</v>
      </c>
      <c r="I44" s="3"/>
      <c r="J44" s="69"/>
    </row>
    <row r="45" spans="1:10" ht="12.75">
      <c r="A45" s="58"/>
      <c r="B45" s="58"/>
      <c r="C45" s="56"/>
      <c r="D45" s="48"/>
      <c r="E45" s="48"/>
      <c r="F45" s="49"/>
      <c r="G45" s="50">
        <f t="shared" si="2"/>
        <v>0</v>
      </c>
      <c r="H45" s="51">
        <f t="shared" si="3"/>
        <v>0</v>
      </c>
      <c r="I45" s="3"/>
      <c r="J45" s="69"/>
    </row>
    <row r="46" spans="1:10" ht="12.75">
      <c r="A46" s="58"/>
      <c r="B46" s="58"/>
      <c r="C46" s="56"/>
      <c r="D46" s="48"/>
      <c r="E46" s="48"/>
      <c r="F46" s="49"/>
      <c r="G46" s="50">
        <f t="shared" si="2"/>
        <v>0</v>
      </c>
      <c r="H46" s="51">
        <f t="shared" si="3"/>
        <v>0</v>
      </c>
      <c r="I46" s="3"/>
      <c r="J46" s="69"/>
    </row>
    <row r="47" spans="1:10" ht="12.75">
      <c r="A47" s="58"/>
      <c r="B47" s="58"/>
      <c r="C47" s="56"/>
      <c r="D47" s="48"/>
      <c r="E47" s="48"/>
      <c r="F47" s="49"/>
      <c r="G47" s="50">
        <f t="shared" si="2"/>
        <v>0</v>
      </c>
      <c r="H47" s="51">
        <f t="shared" si="3"/>
        <v>0</v>
      </c>
      <c r="I47" s="3"/>
      <c r="J47" s="69"/>
    </row>
    <row r="48" spans="1:10" ht="15.75">
      <c r="A48" s="42"/>
      <c r="B48" s="59"/>
      <c r="C48" s="43" t="s">
        <v>41</v>
      </c>
      <c r="D48" s="44">
        <f>SUM(D39:D47)</f>
        <v>0</v>
      </c>
      <c r="E48" s="44">
        <f>SUM(E39:E47)</f>
        <v>0</v>
      </c>
      <c r="F48" s="45"/>
      <c r="G48" s="46">
        <f>SUM(G39:G47)</f>
        <v>0</v>
      </c>
      <c r="H48" s="47">
        <f>SUM(H39:H47)</f>
        <v>0</v>
      </c>
      <c r="I48" s="3"/>
      <c r="J48" s="4"/>
    </row>
    <row r="49" spans="1:10" ht="12.75">
      <c r="A49" s="18"/>
      <c r="B49" s="19"/>
      <c r="C49" s="20"/>
      <c r="D49" s="20"/>
      <c r="E49" s="20"/>
      <c r="F49" s="3"/>
      <c r="G49" s="3"/>
      <c r="H49" s="14"/>
      <c r="I49" s="3"/>
      <c r="J49" s="4"/>
    </row>
    <row r="50" spans="1:10" ht="12.75">
      <c r="A50" s="18"/>
      <c r="B50" s="19"/>
      <c r="C50" s="20"/>
      <c r="D50" s="20"/>
      <c r="E50" s="20"/>
      <c r="F50" s="3"/>
      <c r="G50" s="3"/>
      <c r="H50" s="14"/>
      <c r="I50" s="3"/>
      <c r="J50" s="4"/>
    </row>
    <row r="51" spans="1:10" ht="12.75">
      <c r="A51" s="18"/>
      <c r="B51" s="19"/>
      <c r="C51" s="20"/>
      <c r="D51" s="20"/>
      <c r="E51" s="20"/>
      <c r="F51" s="3"/>
      <c r="G51" s="3"/>
      <c r="H51" s="14"/>
      <c r="I51" s="3"/>
      <c r="J51" s="4"/>
    </row>
    <row r="52" spans="1:10" ht="12.75">
      <c r="A52" s="18"/>
      <c r="B52" s="19"/>
      <c r="C52" s="20"/>
      <c r="D52" s="20"/>
      <c r="E52" s="20"/>
      <c r="F52" s="3"/>
      <c r="G52" s="3"/>
      <c r="H52" s="14"/>
      <c r="I52" s="3"/>
      <c r="J52" s="4"/>
    </row>
    <row r="53" spans="1:10" ht="12.75">
      <c r="A53" s="18"/>
      <c r="B53" s="19"/>
      <c r="C53" s="20"/>
      <c r="D53" s="20"/>
      <c r="E53" s="20"/>
      <c r="F53" s="3"/>
      <c r="G53" s="3"/>
      <c r="H53" s="14"/>
      <c r="I53" s="3"/>
      <c r="J53" s="4"/>
    </row>
    <row r="54" spans="1:8" ht="12.75">
      <c r="A54" s="17"/>
      <c r="B54" s="21"/>
      <c r="C54" s="15"/>
      <c r="D54" s="15"/>
      <c r="E54" s="15"/>
      <c r="H54" s="12"/>
    </row>
    <row r="55" spans="1:8" ht="12.75">
      <c r="A55" s="17"/>
      <c r="B55" s="21"/>
      <c r="C55" s="15"/>
      <c r="D55" s="15"/>
      <c r="E55" s="15"/>
      <c r="H55" s="12"/>
    </row>
    <row r="56" spans="1:8" ht="26.25">
      <c r="A56" s="138"/>
      <c r="B56" s="139"/>
      <c r="C56" s="139"/>
      <c r="D56" s="139"/>
      <c r="E56" s="15"/>
      <c r="H56" s="12"/>
    </row>
    <row r="57" spans="1:8" ht="12.75">
      <c r="A57" s="17"/>
      <c r="B57" s="15"/>
      <c r="C57" s="15"/>
      <c r="D57" s="15"/>
      <c r="E57" s="15"/>
      <c r="H57" s="12"/>
    </row>
    <row r="58" spans="1:8" ht="51">
      <c r="A58" s="80" t="s">
        <v>50</v>
      </c>
      <c r="B58" s="31" t="s">
        <v>12</v>
      </c>
      <c r="C58" s="30" t="s">
        <v>13</v>
      </c>
      <c r="D58" s="30" t="s">
        <v>8</v>
      </c>
      <c r="E58" s="16" t="s">
        <v>9</v>
      </c>
      <c r="G58" s="74" t="s">
        <v>38</v>
      </c>
      <c r="H58" s="12"/>
    </row>
    <row r="59" spans="1:10" ht="12.75">
      <c r="A59" s="57"/>
      <c r="B59" s="57"/>
      <c r="C59" s="56"/>
      <c r="D59" s="48"/>
      <c r="E59" s="48"/>
      <c r="F59" s="49"/>
      <c r="G59" s="50" t="s">
        <v>57</v>
      </c>
      <c r="H59" s="75"/>
      <c r="J59" s="69"/>
    </row>
    <row r="60" spans="1:10" ht="12.75">
      <c r="A60" s="58"/>
      <c r="B60" s="58"/>
      <c r="C60" s="56"/>
      <c r="D60" s="48"/>
      <c r="E60" s="48"/>
      <c r="F60" s="49"/>
      <c r="G60" s="50" t="s">
        <v>57</v>
      </c>
      <c r="H60" s="75"/>
      <c r="J60" s="69"/>
    </row>
    <row r="61" spans="1:10" ht="12.75">
      <c r="A61" s="58"/>
      <c r="B61" s="58"/>
      <c r="C61" s="56"/>
      <c r="D61" s="48"/>
      <c r="E61" s="48"/>
      <c r="F61" s="49"/>
      <c r="G61" s="50" t="s">
        <v>57</v>
      </c>
      <c r="H61" s="75"/>
      <c r="J61" s="69"/>
    </row>
    <row r="62" spans="1:10" ht="12.75">
      <c r="A62" s="58"/>
      <c r="B62" s="58"/>
      <c r="C62" s="56"/>
      <c r="D62" s="48"/>
      <c r="E62" s="48"/>
      <c r="F62" s="49"/>
      <c r="G62" s="50" t="s">
        <v>57</v>
      </c>
      <c r="H62" s="75"/>
      <c r="J62" s="69"/>
    </row>
    <row r="63" spans="1:10" ht="12.75">
      <c r="A63" s="58"/>
      <c r="B63" s="58"/>
      <c r="C63" s="56"/>
      <c r="D63" s="48"/>
      <c r="E63" s="48"/>
      <c r="F63" s="49"/>
      <c r="G63" s="50" t="s">
        <v>57</v>
      </c>
      <c r="H63" s="75"/>
      <c r="J63" s="69"/>
    </row>
    <row r="64" spans="1:8" ht="15.75">
      <c r="A64" s="42"/>
      <c r="B64" s="53"/>
      <c r="C64" s="43" t="s">
        <v>43</v>
      </c>
      <c r="D64" s="44">
        <f>SUM(D59:D63)</f>
        <v>0</v>
      </c>
      <c r="E64" s="44">
        <f>SUM(E59:E63)</f>
        <v>0</v>
      </c>
      <c r="G64" s="79" t="str">
        <f>IF(OR(G59='H2'!A50,G60='H2'!A50,G61='H2'!A50,G62='H2'!A50,G63='H2'!A50)=TRUE,"Si/Bai","No/Ez")</f>
        <v>No/Ez</v>
      </c>
      <c r="H64" s="12"/>
    </row>
    <row r="65" spans="1:8" ht="12.75">
      <c r="A65" s="18"/>
      <c r="B65" s="22"/>
      <c r="C65" s="23"/>
      <c r="D65" s="24"/>
      <c r="E65" s="24"/>
      <c r="H65" s="12"/>
    </row>
    <row r="66" spans="1:8" ht="12.75">
      <c r="A66" s="18"/>
      <c r="B66" s="22"/>
      <c r="C66" s="23"/>
      <c r="D66" s="24"/>
      <c r="E66" s="24"/>
      <c r="H66" s="12"/>
    </row>
    <row r="67" spans="1:8" ht="18">
      <c r="A67" s="18"/>
      <c r="B67" s="22"/>
      <c r="C67" s="54"/>
      <c r="D67" s="55" t="s">
        <v>42</v>
      </c>
      <c r="E67" s="55"/>
      <c r="F67" s="9"/>
      <c r="G67" s="7">
        <f>IF(G64="Si/Bai",D33+D48-D64,E33+E48-E64)</f>
        <v>0</v>
      </c>
      <c r="H67" s="12"/>
    </row>
    <row r="68" spans="1:8" ht="12.75">
      <c r="A68" s="18"/>
      <c r="B68" s="22"/>
      <c r="C68" s="23"/>
      <c r="D68" s="24"/>
      <c r="E68" s="24"/>
      <c r="H68" s="12"/>
    </row>
    <row r="69" spans="1:8" ht="12.75">
      <c r="A69" s="18"/>
      <c r="B69" s="22"/>
      <c r="C69" s="23"/>
      <c r="D69" s="24"/>
      <c r="E69" s="24"/>
      <c r="H69" s="12"/>
    </row>
    <row r="70" spans="1:8" ht="20.25">
      <c r="A70" s="18"/>
      <c r="B70" s="65"/>
      <c r="C70" s="120" t="s">
        <v>14</v>
      </c>
      <c r="D70" s="120"/>
      <c r="E70" s="120"/>
      <c r="F70" s="9"/>
      <c r="G70" s="32"/>
      <c r="H70" s="12"/>
    </row>
    <row r="71" spans="1:8" ht="12.75">
      <c r="A71" s="18"/>
      <c r="B71" s="22"/>
      <c r="C71" s="23"/>
      <c r="D71" s="25"/>
      <c r="E71" s="25"/>
      <c r="H71" s="12"/>
    </row>
    <row r="72" spans="1:9" ht="24.75" customHeight="1">
      <c r="A72" s="18"/>
      <c r="B72" s="22"/>
      <c r="C72" s="124" t="s">
        <v>15</v>
      </c>
      <c r="D72" s="124"/>
      <c r="E72" s="124"/>
      <c r="F72" s="9"/>
      <c r="G72" s="60">
        <f>C11</f>
        <v>0</v>
      </c>
      <c r="H72" s="12"/>
      <c r="I72" s="8"/>
    </row>
    <row r="73" spans="1:8" ht="12.75">
      <c r="A73" s="18"/>
      <c r="B73" s="22"/>
      <c r="C73" s="23"/>
      <c r="D73" s="25"/>
      <c r="E73" s="25"/>
      <c r="G73" s="61"/>
      <c r="H73" s="12"/>
    </row>
    <row r="74" spans="1:9" ht="24.75" customHeight="1">
      <c r="A74" s="18"/>
      <c r="B74" s="22"/>
      <c r="C74" s="124" t="s">
        <v>16</v>
      </c>
      <c r="D74" s="124"/>
      <c r="E74" s="124"/>
      <c r="F74" s="9"/>
      <c r="G74" s="60">
        <f>C12</f>
        <v>0</v>
      </c>
      <c r="H74" s="12"/>
      <c r="I74" s="8"/>
    </row>
    <row r="75" spans="1:8" ht="12.75">
      <c r="A75" s="18"/>
      <c r="B75" s="22"/>
      <c r="C75" s="23"/>
      <c r="D75" s="25"/>
      <c r="E75" s="25"/>
      <c r="G75" s="61"/>
      <c r="H75" s="12"/>
    </row>
    <row r="76" spans="1:8" ht="24.75" customHeight="1">
      <c r="A76" s="18"/>
      <c r="B76" s="64"/>
      <c r="C76" s="124" t="s">
        <v>17</v>
      </c>
      <c r="D76" s="128"/>
      <c r="E76" s="128"/>
      <c r="F76" s="9"/>
      <c r="G76" s="62">
        <f>G72*G33</f>
        <v>0</v>
      </c>
      <c r="H76" s="12"/>
    </row>
    <row r="77" spans="1:8" ht="24.75" customHeight="1">
      <c r="A77" s="18"/>
      <c r="B77" s="64"/>
      <c r="C77" s="124" t="s">
        <v>18</v>
      </c>
      <c r="D77" s="128"/>
      <c r="E77" s="128"/>
      <c r="F77" s="9"/>
      <c r="G77" s="62">
        <f>G74*G48</f>
        <v>0</v>
      </c>
      <c r="H77" s="12"/>
    </row>
    <row r="78" spans="1:8" ht="24.75" customHeight="1">
      <c r="A78" s="18"/>
      <c r="B78" s="64"/>
      <c r="C78" s="124" t="s">
        <v>53</v>
      </c>
      <c r="D78" s="128"/>
      <c r="E78" s="128"/>
      <c r="F78" s="9"/>
      <c r="G78" s="62">
        <f>G77+G76</f>
        <v>0</v>
      </c>
      <c r="H78" s="12"/>
    </row>
    <row r="79" spans="1:8" ht="12.75">
      <c r="A79" s="18"/>
      <c r="B79" s="22"/>
      <c r="C79" s="23"/>
      <c r="D79" s="25"/>
      <c r="E79" s="25"/>
      <c r="H79" s="12"/>
    </row>
    <row r="80" spans="1:8" ht="12.75">
      <c r="A80" s="18"/>
      <c r="B80" s="22"/>
      <c r="C80" s="23"/>
      <c r="D80" s="25"/>
      <c r="E80" s="25"/>
      <c r="H80" s="12"/>
    </row>
    <row r="81" spans="1:9" ht="26.25">
      <c r="A81" s="18"/>
      <c r="B81" s="22"/>
      <c r="C81" s="127" t="s">
        <v>19</v>
      </c>
      <c r="D81" s="127"/>
      <c r="E81" s="127"/>
      <c r="F81" s="9"/>
      <c r="G81" s="63">
        <f>MIN(G67,G70,G78)</f>
        <v>0</v>
      </c>
      <c r="H81" s="78" t="e">
        <f>G81/G70</f>
        <v>#DIV/0!</v>
      </c>
      <c r="I81" s="67" t="s">
        <v>0</v>
      </c>
    </row>
    <row r="82" spans="1:9" ht="13.5" customHeight="1">
      <c r="A82" s="18"/>
      <c r="B82" s="22"/>
      <c r="C82" s="23"/>
      <c r="D82" s="24"/>
      <c r="E82" s="24"/>
      <c r="G82" s="61"/>
      <c r="H82" s="12"/>
      <c r="I82" s="123" t="s">
        <v>20</v>
      </c>
    </row>
    <row r="83" spans="1:9" ht="12.75">
      <c r="A83" s="18"/>
      <c r="B83" s="22"/>
      <c r="C83" s="23"/>
      <c r="D83" s="24"/>
      <c r="E83" s="24"/>
      <c r="G83" s="61"/>
      <c r="H83" s="12"/>
      <c r="I83" s="123"/>
    </row>
    <row r="84" spans="1:8" ht="36" customHeight="1">
      <c r="A84" s="18"/>
      <c r="B84" s="22"/>
      <c r="C84" s="23"/>
      <c r="D84" s="119" t="s">
        <v>54</v>
      </c>
      <c r="E84" s="119"/>
      <c r="F84" s="9"/>
      <c r="G84" s="60">
        <f>C14</f>
        <v>0</v>
      </c>
      <c r="H84" s="12"/>
    </row>
    <row r="85" spans="1:8" ht="12.75">
      <c r="A85" s="18"/>
      <c r="B85" s="22"/>
      <c r="C85" s="23"/>
      <c r="D85" s="24"/>
      <c r="E85" s="24"/>
      <c r="G85" s="61"/>
      <c r="H85" s="12"/>
    </row>
    <row r="86" spans="1:8" ht="36.75" customHeight="1">
      <c r="A86" s="26"/>
      <c r="B86" s="27"/>
      <c r="C86" s="28"/>
      <c r="D86" s="119" t="s">
        <v>55</v>
      </c>
      <c r="E86" s="119"/>
      <c r="F86" s="9"/>
      <c r="G86" s="62">
        <f>ROUND(((G70*G84)/2),2)*2</f>
        <v>0</v>
      </c>
      <c r="H86" s="12"/>
    </row>
    <row r="87" spans="1:8" ht="12.75">
      <c r="A87" s="26"/>
      <c r="B87" s="27"/>
      <c r="C87" s="28"/>
      <c r="D87" s="29"/>
      <c r="E87" s="29"/>
      <c r="G87" s="61"/>
      <c r="H87" s="12"/>
    </row>
    <row r="88" spans="1:8" ht="13.5" thickBot="1">
      <c r="A88" s="18"/>
      <c r="B88" s="22"/>
      <c r="C88" s="23"/>
      <c r="D88" s="24"/>
      <c r="E88" s="24"/>
      <c r="G88" s="61"/>
      <c r="H88" s="12"/>
    </row>
    <row r="89" spans="1:8" ht="53.25" customHeight="1" thickBot="1" thickTop="1">
      <c r="A89" s="18"/>
      <c r="B89" s="22"/>
      <c r="C89" s="136" t="s">
        <v>56</v>
      </c>
      <c r="D89" s="137"/>
      <c r="E89" s="137"/>
      <c r="F89" s="37"/>
      <c r="G89" s="66">
        <f>G81-G86</f>
        <v>0</v>
      </c>
      <c r="H89" s="12"/>
    </row>
    <row r="90" spans="1:8" ht="13.5" thickTop="1">
      <c r="A90" s="18"/>
      <c r="B90" s="22"/>
      <c r="C90" s="23"/>
      <c r="D90" s="24"/>
      <c r="E90" s="24"/>
      <c r="F90" s="15"/>
      <c r="G90" s="15"/>
      <c r="H90" s="12"/>
    </row>
    <row r="91" spans="1:8" ht="13.5" thickBot="1">
      <c r="A91" s="33"/>
      <c r="B91" s="34"/>
      <c r="C91" s="35"/>
      <c r="D91" s="36"/>
      <c r="E91" s="36"/>
      <c r="F91" s="11"/>
      <c r="G91" s="11"/>
      <c r="H91" s="10"/>
    </row>
    <row r="92" spans="1:5" ht="12.75">
      <c r="A92" s="1"/>
      <c r="B92" s="1"/>
      <c r="C92" s="5"/>
      <c r="D92" s="6"/>
      <c r="E92" s="6"/>
    </row>
    <row r="93" ht="12.75" hidden="1"/>
    <row r="94" spans="2:7" ht="12.75" hidden="1">
      <c r="B94" s="125" t="e">
        <f>IF(H81&lt;100%,B98,B99)</f>
        <v>#DIV/0!</v>
      </c>
      <c r="C94" s="125"/>
      <c r="D94" s="125"/>
      <c r="E94" s="125"/>
      <c r="F94" s="125"/>
      <c r="G94" s="125"/>
    </row>
    <row r="95" spans="2:7" ht="12.75" hidden="1">
      <c r="B95" s="125"/>
      <c r="C95" s="125"/>
      <c r="D95" s="125"/>
      <c r="E95" s="125"/>
      <c r="F95" s="125"/>
      <c r="G95" s="125"/>
    </row>
    <row r="96" spans="2:7" ht="12.75" hidden="1">
      <c r="B96" s="125"/>
      <c r="C96" s="125"/>
      <c r="D96" s="125"/>
      <c r="E96" s="125"/>
      <c r="F96" s="125"/>
      <c r="G96" s="125"/>
    </row>
    <row r="97" ht="12.75" hidden="1"/>
    <row r="98" spans="2:5" ht="12.75" hidden="1">
      <c r="B98" s="126" t="s">
        <v>48</v>
      </c>
      <c r="C98" s="126"/>
      <c r="E98" s="72"/>
    </row>
    <row r="99" spans="2:5" ht="12.75" hidden="1">
      <c r="B99" s="126" t="s">
        <v>49</v>
      </c>
      <c r="C99" s="126"/>
      <c r="E99" s="72"/>
    </row>
    <row r="100" ht="12.75" hidden="1">
      <c r="E100" s="72"/>
    </row>
    <row r="101" ht="12.75" hidden="1">
      <c r="E101" s="72"/>
    </row>
  </sheetData>
  <sheetProtection insertColumns="0" insertRows="0" insertHyperlinks="0" sort="0"/>
  <mergeCells count="27">
    <mergeCell ref="C5:H5"/>
    <mergeCell ref="C7:H7"/>
    <mergeCell ref="D14:H15"/>
    <mergeCell ref="A3:B3"/>
    <mergeCell ref="C89:E89"/>
    <mergeCell ref="C76:E76"/>
    <mergeCell ref="A36:D36"/>
    <mergeCell ref="A18:D18"/>
    <mergeCell ref="A56:D56"/>
    <mergeCell ref="C74:E74"/>
    <mergeCell ref="B94:G96"/>
    <mergeCell ref="B98:C98"/>
    <mergeCell ref="B99:C99"/>
    <mergeCell ref="D86:E86"/>
    <mergeCell ref="C81:E81"/>
    <mergeCell ref="C77:E77"/>
    <mergeCell ref="C78:E78"/>
    <mergeCell ref="B1:I1"/>
    <mergeCell ref="D84:E84"/>
    <mergeCell ref="C70:E70"/>
    <mergeCell ref="A5:B5"/>
    <mergeCell ref="A7:B7"/>
    <mergeCell ref="A11:B11"/>
    <mergeCell ref="A12:B12"/>
    <mergeCell ref="A14:B14"/>
    <mergeCell ref="I82:I83"/>
    <mergeCell ref="C72:E72"/>
  </mergeCells>
  <conditionalFormatting sqref="I72 I74 G39:G47 G21:G32">
    <cfRule type="cellIs" priority="7" dxfId="0" operator="greaterThan" stopIfTrue="1">
      <formula>0</formula>
    </cfRule>
  </conditionalFormatting>
  <conditionalFormatting sqref="G89">
    <cfRule type="cellIs" priority="8" dxfId="5" operator="lessThan" stopIfTrue="1">
      <formula>0</formula>
    </cfRule>
  </conditionalFormatting>
  <conditionalFormatting sqref="H59:H63 H39:H47 H21:H32">
    <cfRule type="cellIs" priority="9" dxfId="5" operator="greaterThan" stopIfTrue="1">
      <formula>0</formula>
    </cfRule>
  </conditionalFormatting>
  <conditionalFormatting sqref="G59">
    <cfRule type="cellIs" priority="5" dxfId="0" operator="greaterThan" stopIfTrue="1">
      <formula>0</formula>
    </cfRule>
  </conditionalFormatting>
  <conditionalFormatting sqref="G60">
    <cfRule type="cellIs" priority="4" dxfId="0" operator="greaterThan" stopIfTrue="1">
      <formula>0</formula>
    </cfRule>
  </conditionalFormatting>
  <conditionalFormatting sqref="G61">
    <cfRule type="cellIs" priority="3" dxfId="0" operator="greaterThan" stopIfTrue="1">
      <formula>0</formula>
    </cfRule>
  </conditionalFormatting>
  <conditionalFormatting sqref="G62">
    <cfRule type="cellIs" priority="2" dxfId="0" operator="greaterThan" stopIfTrue="1">
      <formula>0</formula>
    </cfRule>
  </conditionalFormatting>
  <conditionalFormatting sqref="G63">
    <cfRule type="cellIs" priority="1" dxfId="0" operator="greaterThan" stopIfTrue="1">
      <formula>0</formula>
    </cfRule>
  </conditionalFormatting>
  <dataValidations count="2">
    <dataValidation type="list" allowBlank="1" showInputMessage="1" showErrorMessage="1" sqref="G59:G63">
      <formula1>"Si/No    Bai/Ez, Si/Bai,  No/Ez"</formula1>
    </dataValidation>
    <dataValidation allowBlank="1" showInputMessage="1" showErrorMessage="1" prompt="Consultar % en H1   /   H1 kontsultatu %" sqref="C14"/>
  </dataValidations>
  <printOptions horizontalCentered="1"/>
  <pageMargins left="0.7480314960629921" right="0.7480314960629921" top="0.984251968503937" bottom="0.984251968503937" header="0" footer="0"/>
  <pageSetup fitToHeight="1" fitToWidth="1" horizontalDpi="600" verticalDpi="600" orientation="portrait" paperSize="9" scale="43"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J20" sqref="J20"/>
    </sheetView>
  </sheetViews>
  <sheetFormatPr defaultColWidth="11.421875" defaultRowHeight="12.75"/>
  <cols>
    <col min="1" max="1" width="23.00390625" style="82" customWidth="1"/>
    <col min="2" max="2" width="11.421875" style="82" customWidth="1"/>
    <col min="3" max="3" width="16.00390625" style="82" customWidth="1"/>
    <col min="4" max="5" width="14.57421875" style="82" customWidth="1"/>
    <col min="6" max="6" width="16.00390625" style="82" customWidth="1"/>
    <col min="7" max="16384" width="11.421875" style="82" customWidth="1"/>
  </cols>
  <sheetData>
    <row r="1" ht="36.75" customHeight="1"/>
    <row r="2" spans="2:6" ht="40.5" customHeight="1">
      <c r="B2" s="100"/>
      <c r="C2" s="140" t="s">
        <v>58</v>
      </c>
      <c r="D2" s="141"/>
      <c r="E2" s="141"/>
      <c r="F2" s="142"/>
    </row>
    <row r="3" spans="2:6" ht="25.5">
      <c r="B3" s="101" t="s">
        <v>5</v>
      </c>
      <c r="C3" s="102">
        <v>2013</v>
      </c>
      <c r="D3" s="102">
        <v>2014</v>
      </c>
      <c r="E3" s="102">
        <v>2015</v>
      </c>
      <c r="F3" s="103">
        <v>2016</v>
      </c>
    </row>
    <row r="4" spans="2:6" ht="12.75">
      <c r="B4" s="104" t="s">
        <v>59</v>
      </c>
      <c r="C4" s="105" t="s">
        <v>60</v>
      </c>
      <c r="D4" s="105" t="s">
        <v>60</v>
      </c>
      <c r="E4" s="115" t="s">
        <v>61</v>
      </c>
      <c r="F4" s="116" t="s">
        <v>61</v>
      </c>
    </row>
    <row r="5" spans="2:6" ht="12.75">
      <c r="B5" s="104" t="s">
        <v>62</v>
      </c>
      <c r="C5" s="105" t="s">
        <v>63</v>
      </c>
      <c r="D5" s="105" t="s">
        <v>64</v>
      </c>
      <c r="E5" s="115" t="s">
        <v>65</v>
      </c>
      <c r="F5" s="116" t="s">
        <v>65</v>
      </c>
    </row>
    <row r="6" spans="2:7" ht="12.75">
      <c r="B6" s="104" t="s">
        <v>66</v>
      </c>
      <c r="C6" s="105" t="s">
        <v>67</v>
      </c>
      <c r="D6" s="105" t="s">
        <v>67</v>
      </c>
      <c r="E6" s="115" t="s">
        <v>68</v>
      </c>
      <c r="F6" s="116" t="s">
        <v>68</v>
      </c>
      <c r="G6" s="106"/>
    </row>
    <row r="7" spans="2:6" ht="12.75">
      <c r="B7" s="107"/>
      <c r="C7" s="108"/>
      <c r="D7" s="108"/>
      <c r="E7" s="108"/>
      <c r="F7" s="109"/>
    </row>
    <row r="8" ht="44.25" customHeight="1"/>
    <row r="9" spans="2:6" ht="38.25" customHeight="1">
      <c r="B9" s="100"/>
      <c r="C9" s="143" t="s">
        <v>69</v>
      </c>
      <c r="D9" s="144"/>
      <c r="E9" s="144"/>
      <c r="F9" s="145"/>
    </row>
    <row r="10" spans="2:6" s="110" customFormat="1" ht="36.75" customHeight="1">
      <c r="B10" s="101" t="s">
        <v>5</v>
      </c>
      <c r="C10" s="102">
        <v>2013</v>
      </c>
      <c r="D10" s="102">
        <v>2014</v>
      </c>
      <c r="E10" s="102">
        <v>2015</v>
      </c>
      <c r="F10" s="103">
        <v>2016</v>
      </c>
    </row>
    <row r="11" spans="2:6" ht="12.75">
      <c r="B11" s="104" t="s">
        <v>59</v>
      </c>
      <c r="C11" s="111" t="s">
        <v>70</v>
      </c>
      <c r="D11" s="112" t="s">
        <v>71</v>
      </c>
      <c r="E11" s="112" t="s">
        <v>72</v>
      </c>
      <c r="F11" s="117" t="s">
        <v>76</v>
      </c>
    </row>
    <row r="12" spans="2:6" ht="12.75">
      <c r="B12" s="104" t="s">
        <v>62</v>
      </c>
      <c r="C12" s="111" t="s">
        <v>70</v>
      </c>
      <c r="D12" s="112" t="s">
        <v>71</v>
      </c>
      <c r="E12" s="112" t="s">
        <v>72</v>
      </c>
      <c r="F12" s="117" t="s">
        <v>76</v>
      </c>
    </row>
    <row r="13" spans="2:6" ht="12.75">
      <c r="B13" s="104" t="s">
        <v>66</v>
      </c>
      <c r="C13" s="111" t="s">
        <v>70</v>
      </c>
      <c r="D13" s="112" t="s">
        <v>71</v>
      </c>
      <c r="E13" s="112" t="s">
        <v>72</v>
      </c>
      <c r="F13" s="117" t="s">
        <v>76</v>
      </c>
    </row>
    <row r="14" spans="2:6" ht="12.75">
      <c r="B14" s="107"/>
      <c r="C14" s="108"/>
      <c r="D14" s="108"/>
      <c r="E14" s="108"/>
      <c r="F14" s="109"/>
    </row>
  </sheetData>
  <sheetProtection/>
  <mergeCells count="2">
    <mergeCell ref="C2:F2"/>
    <mergeCell ref="C9:F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51"/>
  <sheetViews>
    <sheetView showGridLines="0" zoomScalePageLayoutView="0" workbookViewId="0" topLeftCell="A1">
      <selection activeCell="B17" sqref="B17"/>
    </sheetView>
  </sheetViews>
  <sheetFormatPr defaultColWidth="11.421875" defaultRowHeight="12.75"/>
  <cols>
    <col min="1" max="1" width="11.7109375" style="82" customWidth="1"/>
    <col min="2" max="3" width="90.7109375" style="82" customWidth="1"/>
    <col min="4" max="22" width="11.421875" style="82" customWidth="1"/>
    <col min="23" max="23" width="16.140625" style="82" customWidth="1"/>
    <col min="24" max="24" width="6.57421875" style="82" customWidth="1"/>
    <col min="25" max="16384" width="11.421875" style="82" customWidth="1"/>
  </cols>
  <sheetData>
    <row r="1" spans="2:29" ht="20.25" customHeight="1">
      <c r="B1" s="98" t="s">
        <v>26</v>
      </c>
      <c r="C1" s="99" t="s">
        <v>27</v>
      </c>
      <c r="W1" s="83" t="s">
        <v>31</v>
      </c>
      <c r="Y1" s="84">
        <v>2008</v>
      </c>
      <c r="Z1" s="85">
        <v>2009</v>
      </c>
      <c r="AA1" s="84">
        <v>2010</v>
      </c>
      <c r="AB1" s="85">
        <v>2011</v>
      </c>
      <c r="AC1" s="84">
        <v>2012</v>
      </c>
    </row>
    <row r="2" spans="1:29" ht="15.75">
      <c r="A2" s="87">
        <v>2016</v>
      </c>
      <c r="B2" s="73" t="s">
        <v>77</v>
      </c>
      <c r="C2" s="73" t="s">
        <v>78</v>
      </c>
      <c r="W2" s="83"/>
      <c r="Y2" s="84"/>
      <c r="Z2" s="85"/>
      <c r="AA2" s="84"/>
      <c r="AB2" s="85"/>
      <c r="AC2" s="84"/>
    </row>
    <row r="3" spans="1:29" ht="15.75">
      <c r="A3" s="86">
        <v>2015</v>
      </c>
      <c r="B3" s="81" t="s">
        <v>79</v>
      </c>
      <c r="C3" s="73" t="s">
        <v>80</v>
      </c>
      <c r="W3" s="83"/>
      <c r="Y3" s="84"/>
      <c r="Z3" s="85"/>
      <c r="AA3" s="84"/>
      <c r="AB3" s="85"/>
      <c r="AC3" s="84"/>
    </row>
    <row r="4" spans="1:29" ht="15.75">
      <c r="A4" s="87">
        <v>2014</v>
      </c>
      <c r="B4" s="73" t="s">
        <v>81</v>
      </c>
      <c r="C4" s="73" t="s">
        <v>82</v>
      </c>
      <c r="W4" s="83"/>
      <c r="Y4" s="84"/>
      <c r="Z4" s="85"/>
      <c r="AA4" s="84"/>
      <c r="AB4" s="85"/>
      <c r="AC4" s="84"/>
    </row>
    <row r="5" spans="1:29" s="88" customFormat="1" ht="15.75">
      <c r="A5" s="86">
        <v>2013</v>
      </c>
      <c r="B5" s="81" t="s">
        <v>44</v>
      </c>
      <c r="C5" s="81" t="s">
        <v>45</v>
      </c>
      <c r="W5" s="89"/>
      <c r="Y5" s="90"/>
      <c r="Z5" s="89"/>
      <c r="AA5" s="90"/>
      <c r="AB5" s="89"/>
      <c r="AC5" s="90"/>
    </row>
    <row r="6" spans="1:29" s="88" customFormat="1" ht="15">
      <c r="A6" s="87">
        <v>2012</v>
      </c>
      <c r="B6" s="77" t="s">
        <v>25</v>
      </c>
      <c r="C6" s="77" t="s">
        <v>34</v>
      </c>
      <c r="W6" s="91" t="s">
        <v>32</v>
      </c>
      <c r="Y6" s="92">
        <v>39568</v>
      </c>
      <c r="Z6" s="92">
        <v>39980</v>
      </c>
      <c r="AA6" s="92">
        <v>40389</v>
      </c>
      <c r="AB6" s="92">
        <v>40604</v>
      </c>
      <c r="AC6" s="92">
        <v>41052</v>
      </c>
    </row>
    <row r="7" spans="1:29" s="88" customFormat="1" ht="15">
      <c r="A7" s="86">
        <v>2011</v>
      </c>
      <c r="B7" s="81" t="s">
        <v>24</v>
      </c>
      <c r="C7" s="81" t="s">
        <v>30</v>
      </c>
      <c r="W7" s="91" t="s">
        <v>33</v>
      </c>
      <c r="Y7" s="92">
        <v>39583</v>
      </c>
      <c r="Z7" s="92">
        <v>40080</v>
      </c>
      <c r="AA7" s="92">
        <v>40424</v>
      </c>
      <c r="AB7" s="92">
        <v>40617</v>
      </c>
      <c r="AC7" s="92">
        <v>41058</v>
      </c>
    </row>
    <row r="8" spans="1:29" s="88" customFormat="1" ht="15">
      <c r="A8" s="87">
        <v>2010</v>
      </c>
      <c r="B8" s="146" t="s">
        <v>29</v>
      </c>
      <c r="C8" s="146"/>
      <c r="W8" s="91" t="s">
        <v>37</v>
      </c>
      <c r="Y8" s="92">
        <v>39812</v>
      </c>
      <c r="Z8" s="92">
        <v>40177</v>
      </c>
      <c r="AA8" s="92">
        <v>40542</v>
      </c>
      <c r="AB8" s="93">
        <v>40812</v>
      </c>
      <c r="AC8" s="93">
        <v>41204</v>
      </c>
    </row>
    <row r="9" spans="1:29" s="88" customFormat="1" ht="15" customHeight="1">
      <c r="A9" s="86">
        <v>2009</v>
      </c>
      <c r="B9" s="147" t="s">
        <v>28</v>
      </c>
      <c r="C9" s="147"/>
      <c r="W9" s="91" t="s">
        <v>33</v>
      </c>
      <c r="Y9" s="92">
        <v>39846</v>
      </c>
      <c r="Z9" s="92">
        <v>40253</v>
      </c>
      <c r="AA9" s="93">
        <v>40574</v>
      </c>
      <c r="AB9" s="92">
        <v>40819</v>
      </c>
      <c r="AC9" s="92">
        <v>41229</v>
      </c>
    </row>
    <row r="11" spans="22:23" ht="15.75">
      <c r="V11" s="83" t="s">
        <v>36</v>
      </c>
      <c r="W11" s="73" t="s">
        <v>35</v>
      </c>
    </row>
    <row r="12" spans="22:29" ht="12.75">
      <c r="V12" s="94"/>
      <c r="W12" s="94"/>
      <c r="X12" s="94"/>
      <c r="Y12" s="95"/>
      <c r="Z12" s="95"/>
      <c r="AA12" s="95"/>
      <c r="AB12" s="95"/>
      <c r="AC12" s="95"/>
    </row>
    <row r="13" spans="22:29" ht="12.75">
      <c r="V13" s="94"/>
      <c r="W13" s="94"/>
      <c r="X13" s="94"/>
      <c r="Y13" s="94"/>
      <c r="Z13" s="94"/>
      <c r="AA13" s="94"/>
      <c r="AB13" s="94"/>
      <c r="AC13" s="94"/>
    </row>
    <row r="14" spans="22:29" ht="15.75">
      <c r="V14" s="96"/>
      <c r="W14" s="76"/>
      <c r="X14" s="94"/>
      <c r="Y14" s="94"/>
      <c r="Z14" s="94"/>
      <c r="AA14" s="94"/>
      <c r="AB14" s="94"/>
      <c r="AC14" s="94"/>
    </row>
    <row r="15" spans="22:29" ht="12.75">
      <c r="V15" s="94"/>
      <c r="W15" s="94"/>
      <c r="X15" s="94"/>
      <c r="Y15" s="94"/>
      <c r="Z15" s="94"/>
      <c r="AA15" s="94"/>
      <c r="AB15" s="94"/>
      <c r="AC15" s="94"/>
    </row>
    <row r="16" spans="22:29" ht="12.75">
      <c r="V16" s="94"/>
      <c r="W16" s="94"/>
      <c r="X16" s="94"/>
      <c r="Y16" s="94"/>
      <c r="Z16" s="94"/>
      <c r="AA16" s="94"/>
      <c r="AB16" s="94"/>
      <c r="AC16" s="94"/>
    </row>
    <row r="17" spans="22:29" ht="12.75">
      <c r="V17" s="94"/>
      <c r="W17" s="94"/>
      <c r="X17" s="94"/>
      <c r="Y17" s="94"/>
      <c r="Z17" s="94"/>
      <c r="AA17" s="94"/>
      <c r="AB17" s="94"/>
      <c r="AC17" s="94"/>
    </row>
    <row r="50" ht="12.75">
      <c r="A50" s="97" t="s">
        <v>46</v>
      </c>
    </row>
    <row r="51" ht="12.75">
      <c r="A51" s="97" t="s">
        <v>47</v>
      </c>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Maider Oar Arteta</cp:lastModifiedBy>
  <cp:lastPrinted>2017-04-11T09:36:03Z</cp:lastPrinted>
  <dcterms:created xsi:type="dcterms:W3CDTF">2010-10-25T11:41:42Z</dcterms:created>
  <dcterms:modified xsi:type="dcterms:W3CDTF">2018-06-20T13:58:55Z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